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eneral Investments\Website\Risk Diversifier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4" i="1"/>
  <c r="C3" i="1" l="1"/>
</calcChain>
</file>

<file path=xl/sharedStrings.xml><?xml version="1.0" encoding="utf-8"?>
<sst xmlns="http://schemas.openxmlformats.org/spreadsheetml/2006/main" count="28" uniqueCount="28">
  <si>
    <t>Account Name</t>
  </si>
  <si>
    <t>Market Value</t>
  </si>
  <si>
    <t>Inception Date</t>
  </si>
  <si>
    <t>Aspect Core Diversified</t>
  </si>
  <si>
    <t>01-Jun-2020</t>
  </si>
  <si>
    <t>Bridgewater Pure Alpha Fund</t>
  </si>
  <si>
    <t>30-Apr-2018</t>
  </si>
  <si>
    <t>Windham Risk Premia Fund</t>
  </si>
  <si>
    <t>01-Feb-2018</t>
  </si>
  <si>
    <t>Contributed Capital</t>
  </si>
  <si>
    <t>Distributions</t>
  </si>
  <si>
    <t>Annualized Inception to Date Return</t>
  </si>
  <si>
    <t>HBK Multi-Strategy Fund</t>
  </si>
  <si>
    <t>31-Mar-2021</t>
  </si>
  <si>
    <t>Varadero Master Fund</t>
  </si>
  <si>
    <t>03-Jan-2022</t>
  </si>
  <si>
    <t>Hudson Bay Fund</t>
  </si>
  <si>
    <t>02-Sep-2022</t>
  </si>
  <si>
    <t>Farallon Capital Institutional Partners</t>
  </si>
  <si>
    <t>29-Dec-2022</t>
  </si>
  <si>
    <t>ISAM Vector</t>
  </si>
  <si>
    <t>Redwood Master Fund</t>
  </si>
  <si>
    <t>31-Mar-2023</t>
  </si>
  <si>
    <t>31-May-2023</t>
  </si>
  <si>
    <t>King Street Capital</t>
  </si>
  <si>
    <t>31-May-2024</t>
  </si>
  <si>
    <t>Voleon Composition Fund</t>
  </si>
  <si>
    <t>31-Jul-2024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</si>
</sst>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0.00_);[Red]\(0.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13161"/>
        <bgColor indexed="64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3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right" vertical="top" wrapText="1"/>
    </xf>
    <xf numFmtId="165" fontId="5" fillId="0" borderId="2" xfId="0" applyNumberFormat="1" applyFont="1" applyBorder="1" applyAlignment="1">
      <alignment horizontal="right" vertical="top" wrapText="1"/>
    </xf>
    <xf numFmtId="49" fontId="3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 wrapText="1"/>
    </xf>
    <xf numFmtId="165" fontId="5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4" sqref="C14"/>
    </sheetView>
  </sheetViews>
  <sheetFormatPr defaultRowHeight="12.75" x14ac:dyDescent="0.25"/>
  <cols>
    <col min="1" max="1" width="49.140625" style="1" bestFit="1" customWidth="1"/>
    <col min="2" max="2" width="17.140625" style="1" bestFit="1" customWidth="1"/>
    <col min="3" max="4" width="22.85546875" style="2" customWidth="1"/>
    <col min="5" max="5" width="15.42578125" style="1" bestFit="1" customWidth="1"/>
    <col min="6" max="6" width="24.28515625" style="1" customWidth="1"/>
    <col min="7" max="16384" width="9.140625" style="1"/>
  </cols>
  <sheetData>
    <row r="1" spans="1:6" ht="48" thickBot="1" x14ac:dyDescent="0.3">
      <c r="A1" s="4" t="s">
        <v>0</v>
      </c>
      <c r="B1" s="5" t="s">
        <v>2</v>
      </c>
      <c r="C1" s="3" t="s">
        <v>9</v>
      </c>
      <c r="D1" s="6" t="s">
        <v>10</v>
      </c>
      <c r="E1" s="7" t="s">
        <v>1</v>
      </c>
      <c r="F1" s="7" t="s">
        <v>11</v>
      </c>
    </row>
    <row r="2" spans="1:6" ht="15" x14ac:dyDescent="0.25">
      <c r="A2" s="8" t="s">
        <v>3</v>
      </c>
      <c r="B2" s="9" t="s">
        <v>4</v>
      </c>
      <c r="C2" s="10">
        <v>75000000</v>
      </c>
      <c r="D2" s="10">
        <v>20000000</v>
      </c>
      <c r="E2" s="11">
        <v>94361266.640000001</v>
      </c>
      <c r="F2" s="12">
        <v>10.232018999999999</v>
      </c>
    </row>
    <row r="3" spans="1:6" ht="15" x14ac:dyDescent="0.25">
      <c r="A3" s="13" t="s">
        <v>5</v>
      </c>
      <c r="B3" s="14" t="s">
        <v>6</v>
      </c>
      <c r="C3" s="15">
        <f>200000000+17000000</f>
        <v>217000000</v>
      </c>
      <c r="D3" s="15">
        <v>50000000</v>
      </c>
      <c r="E3" s="16">
        <v>195880922.15000001</v>
      </c>
      <c r="F3" s="17">
        <v>2.0401509999999998</v>
      </c>
    </row>
    <row r="4" spans="1:6" ht="15" x14ac:dyDescent="0.25">
      <c r="A4" s="13" t="s">
        <v>18</v>
      </c>
      <c r="B4" s="14" t="s">
        <v>19</v>
      </c>
      <c r="C4" s="15">
        <f>70000000</f>
        <v>70000000</v>
      </c>
      <c r="D4" s="15"/>
      <c r="E4" s="18">
        <v>76384753</v>
      </c>
      <c r="F4" s="19">
        <v>10.140615</v>
      </c>
    </row>
    <row r="5" spans="1:6" ht="15" x14ac:dyDescent="0.25">
      <c r="A5" s="13" t="s">
        <v>12</v>
      </c>
      <c r="B5" s="14" t="s">
        <v>13</v>
      </c>
      <c r="C5" s="15">
        <v>100000000</v>
      </c>
      <c r="D5" s="15"/>
      <c r="E5" s="18">
        <v>123558887</v>
      </c>
      <c r="F5" s="19">
        <v>6.9046370000000001</v>
      </c>
    </row>
    <row r="6" spans="1:6" ht="15" x14ac:dyDescent="0.25">
      <c r="A6" s="13" t="s">
        <v>16</v>
      </c>
      <c r="B6" s="14" t="s">
        <v>17</v>
      </c>
      <c r="C6" s="15">
        <v>100000000</v>
      </c>
      <c r="D6" s="15"/>
      <c r="E6" s="18">
        <v>114750722.31999999</v>
      </c>
      <c r="F6" s="19">
        <v>6.8273869999999999</v>
      </c>
    </row>
    <row r="7" spans="1:6" ht="15" x14ac:dyDescent="0.25">
      <c r="A7" s="13" t="s">
        <v>20</v>
      </c>
      <c r="B7" s="14" t="s">
        <v>22</v>
      </c>
      <c r="C7" s="15">
        <v>75000000</v>
      </c>
      <c r="D7" s="15"/>
      <c r="E7" s="18">
        <v>81543418.030000001</v>
      </c>
      <c r="F7" s="19">
        <v>5.4250410000000002</v>
      </c>
    </row>
    <row r="8" spans="1:6" ht="15" x14ac:dyDescent="0.25">
      <c r="A8" s="13" t="s">
        <v>24</v>
      </c>
      <c r="B8" s="14" t="s">
        <v>25</v>
      </c>
      <c r="C8" s="15">
        <v>100000000</v>
      </c>
      <c r="D8" s="15"/>
      <c r="E8" s="18">
        <v>104828171</v>
      </c>
      <c r="F8" s="19">
        <v>4.8281710000000002</v>
      </c>
    </row>
    <row r="9" spans="1:6" ht="15" x14ac:dyDescent="0.25">
      <c r="A9" s="13" t="s">
        <v>21</v>
      </c>
      <c r="B9" s="14" t="s">
        <v>23</v>
      </c>
      <c r="C9" s="15">
        <v>100000000</v>
      </c>
      <c r="D9" s="15"/>
      <c r="E9" s="18">
        <v>120601042.06</v>
      </c>
      <c r="F9" s="19">
        <v>14.136428</v>
      </c>
    </row>
    <row r="10" spans="1:6" ht="15" x14ac:dyDescent="0.25">
      <c r="A10" s="13" t="s">
        <v>14</v>
      </c>
      <c r="B10" s="14" t="s">
        <v>15</v>
      </c>
      <c r="C10" s="15">
        <v>100000000</v>
      </c>
      <c r="D10" s="15"/>
      <c r="E10" s="18">
        <v>117839483</v>
      </c>
      <c r="F10" s="19">
        <v>6.150963</v>
      </c>
    </row>
    <row r="11" spans="1:6" ht="15" x14ac:dyDescent="0.25">
      <c r="A11" s="13" t="s">
        <v>26</v>
      </c>
      <c r="B11" s="14" t="s">
        <v>27</v>
      </c>
      <c r="C11" s="15">
        <v>75000000</v>
      </c>
      <c r="D11" s="15"/>
      <c r="E11" s="18">
        <v>77471150.340000004</v>
      </c>
      <c r="F11" s="19">
        <v>3.294867</v>
      </c>
    </row>
    <row r="12" spans="1:6" ht="15" x14ac:dyDescent="0.25">
      <c r="A12" s="13" t="s">
        <v>7</v>
      </c>
      <c r="B12" s="14" t="s">
        <v>8</v>
      </c>
      <c r="C12" s="15">
        <v>200000000</v>
      </c>
      <c r="D12" s="15">
        <f>85000000+90737548.29</f>
        <v>175737548.29000002</v>
      </c>
      <c r="E12" s="18">
        <f>95525375.35-90737548.29</f>
        <v>4787827.0599999875</v>
      </c>
      <c r="F12" s="19">
        <v>-1.846001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 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Hodgkins</dc:creator>
  <cp:lastModifiedBy>Justin Hodgkins</cp:lastModifiedBy>
  <dcterms:created xsi:type="dcterms:W3CDTF">2021-02-01T19:54:14Z</dcterms:created>
  <dcterms:modified xsi:type="dcterms:W3CDTF">2024-11-15T20:43:33Z</dcterms:modified>
</cp:coreProperties>
</file>